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MENSUAL'!$A$1:$M$28</definedName>
  </definedNames>
  <calcPr fullCalcOnLoad="1"/>
</workbook>
</file>

<file path=xl/sharedStrings.xml><?xml version="1.0" encoding="utf-8"?>
<sst xmlns="http://schemas.openxmlformats.org/spreadsheetml/2006/main" count="77" uniqueCount="51">
  <si>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</si>
  <si>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</si>
  <si>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</si>
  <si>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</si>
  <si>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</si>
  <si>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</si>
  <si>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</si>
  <si>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</si>
  <si>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</si>
  <si>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</si>
  <si>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</si>
  <si>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</si>
  <si>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</si>
  <si>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</si>
  <si>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</si>
  <si>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</si>
  <si>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</si>
  <si>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</si>
  <si>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</si>
  <si>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</si>
  <si>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</si>
  <si>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</si>
  <si>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</si>
  <si>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</si>
  <si>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</si>
  <si>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</si>
  <si>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</si>
  <si>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</si>
  <si>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PRESIDENTA DEL GADPRP</t>
  </si>
  <si>
    <t>LOSEP</t>
  </si>
  <si>
    <t>510105</t>
  </si>
  <si>
    <t>CASTRO SEAS HENRY</t>
  </si>
  <si>
    <t>VOCAL DEL GADPRP</t>
  </si>
  <si>
    <t>SECRETARIA</t>
  </si>
  <si>
    <t>TESORERA</t>
  </si>
  <si>
    <t>CEDEÑO RAMON GALO</t>
  </si>
  <si>
    <t>VARIOS SERVICIOS</t>
  </si>
  <si>
    <t>CODIGO DE TRABAJO</t>
  </si>
  <si>
    <t>ING. ADRIANA MACAO CAJAMARCA</t>
  </si>
  <si>
    <t>adrianamacao1980@gamil.com</t>
  </si>
  <si>
    <t>ABARCA SALAZAR JOFFRE EDWIN</t>
  </si>
  <si>
    <t>ALVAREZ JUMBO CARMEN PRICILA</t>
  </si>
  <si>
    <t>SAMANIEGO GAONA ERIKA ANDREA</t>
  </si>
  <si>
    <t>TORRES GARCIA DELIA HORTENCIA</t>
  </si>
  <si>
    <t>LALANGUI GALLEGOS LIVIO MANUEL</t>
  </si>
  <si>
    <t xml:space="preserve">CARCHI FERNANDEZ BELINDA DE JESUS </t>
  </si>
  <si>
    <t>CABRERA CEVALLOS INGRID PAOLA</t>
  </si>
  <si>
    <t xml:space="preserve">PINARGOTE PINARGOTE JALIXA CAROLINA </t>
  </si>
  <si>
    <t>HERNANDEZ BEDON DALINDA MICHELL</t>
  </si>
  <si>
    <t>EDUCADORA CDI</t>
  </si>
  <si>
    <t>710105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</si>
</sst>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="70" zoomScaleNormal="70" zoomScalePageLayoutView="0" workbookViewId="0" topLeftCell="A3">
      <selection activeCell="P19" sqref="P19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4" ht="33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27.7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</row>
    <row r="4" spans="1:13" ht="31.5" customHeight="1">
      <c r="A4" s="31" t="s">
        <v>10</v>
      </c>
      <c r="B4" s="32"/>
      <c r="C4" s="32"/>
      <c r="D4" s="32"/>
      <c r="E4" s="32"/>
      <c r="F4" s="32"/>
      <c r="G4" s="32"/>
      <c r="H4" s="32"/>
      <c r="I4" s="24" t="s">
        <v>11</v>
      </c>
      <c r="J4" s="24"/>
      <c r="K4" s="24"/>
      <c r="L4" s="24"/>
      <c r="M4" s="24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18" t="s">
        <v>31</v>
      </c>
      <c r="C6" s="19" t="s">
        <v>28</v>
      </c>
      <c r="D6" s="12" t="s">
        <v>29</v>
      </c>
      <c r="E6" s="16" t="s">
        <v>30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C7" s="19" t="s">
        <v>32</v>
      </c>
      <c r="D7" s="12" t="s">
        <v>29</v>
      </c>
      <c r="E7" s="16" t="s">
        <v>30</v>
      </c>
      <c r="F7" s="3"/>
      <c r="G7" s="8">
        <v>0</v>
      </c>
      <c r="H7" s="8">
        <f aca="true" t="shared" si="1" ref="H7:H17">G7*12</f>
        <v>0</v>
      </c>
      <c r="I7" s="8">
        <f aca="true" t="shared" si="2" ref="I7:I17">(G7/12)*11</f>
        <v>0</v>
      </c>
      <c r="J7" s="8">
        <v>0</v>
      </c>
      <c r="K7" s="8">
        <v>0</v>
      </c>
      <c r="L7" s="8">
        <v>0</v>
      </c>
      <c r="M7" s="8">
        <f aca="true" t="shared" si="3" ref="M7:M17">SUM(I7:L7)</f>
        <v>0</v>
      </c>
    </row>
    <row r="8" spans="1:13" s="1" customFormat="1" ht="32.25" customHeight="1">
      <c r="A8" s="3">
        <v>3</v>
      </c>
      <c r="B8" s="18" t="s">
        <v>44</v>
      </c>
      <c r="C8" s="19" t="s">
        <v>32</v>
      </c>
      <c r="D8" s="12" t="s">
        <v>29</v>
      </c>
      <c r="E8" s="16" t="s">
        <v>30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18" t="s">
        <v>40</v>
      </c>
      <c r="C9" s="19" t="s">
        <v>32</v>
      </c>
      <c r="D9" s="12" t="s">
        <v>29</v>
      </c>
      <c r="E9" s="16" t="s">
        <v>30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8" t="s">
        <v>41</v>
      </c>
      <c r="C10" s="19" t="s">
        <v>32</v>
      </c>
      <c r="D10" s="12" t="s">
        <v>29</v>
      </c>
      <c r="E10" s="16" t="s">
        <v>30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18" t="s">
        <v>42</v>
      </c>
      <c r="C11" s="18" t="s">
        <v>33</v>
      </c>
      <c r="D11" s="12" t="s">
        <v>29</v>
      </c>
      <c r="E11" s="16" t="s">
        <v>30</v>
      </c>
      <c r="F11" s="3"/>
      <c r="G11" s="8">
        <v>500</v>
      </c>
      <c r="H11" s="8">
        <f t="shared" si="1"/>
        <v>6000</v>
      </c>
      <c r="I11" s="8">
        <f t="shared" si="2"/>
        <v>458.3333333333333</v>
      </c>
      <c r="J11" s="8">
        <f t="shared" si="0"/>
        <v>343.75</v>
      </c>
      <c r="K11" s="8">
        <v>0</v>
      </c>
      <c r="L11" s="8">
        <v>0</v>
      </c>
      <c r="M11" s="8">
        <f t="shared" si="3"/>
        <v>802.0833333333333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18" t="s">
        <v>43</v>
      </c>
      <c r="C12" s="18" t="s">
        <v>34</v>
      </c>
      <c r="D12" s="12" t="s">
        <v>29</v>
      </c>
      <c r="E12" s="16" t="s">
        <v>30</v>
      </c>
      <c r="F12" s="3"/>
      <c r="G12" s="8">
        <v>733</v>
      </c>
      <c r="H12" s="8">
        <f t="shared" si="1"/>
        <v>8796</v>
      </c>
      <c r="I12" s="8">
        <f t="shared" si="2"/>
        <v>671.9166666666667</v>
      </c>
      <c r="J12" s="8">
        <f aca="true" t="shared" si="4" ref="J12:J17">(375/12)*11</f>
        <v>343.75</v>
      </c>
      <c r="K12" s="8">
        <v>0</v>
      </c>
      <c r="L12" s="8">
        <v>0</v>
      </c>
      <c r="M12" s="8">
        <f t="shared" si="3"/>
        <v>1015.6666666666667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3">
        <v>8</v>
      </c>
      <c r="B13" s="18" t="s">
        <v>35</v>
      </c>
      <c r="C13" s="18" t="s">
        <v>36</v>
      </c>
      <c r="D13" s="12" t="s">
        <v>37</v>
      </c>
      <c r="E13" s="16">
        <v>510106</v>
      </c>
      <c r="F13" s="3"/>
      <c r="G13" s="8">
        <v>450</v>
      </c>
      <c r="H13" s="8">
        <f>G13*12</f>
        <v>5400</v>
      </c>
      <c r="I13" s="8">
        <f>(G13/12)*11</f>
        <v>412.5</v>
      </c>
      <c r="J13" s="8">
        <f t="shared" si="4"/>
        <v>343.75</v>
      </c>
      <c r="K13" s="8">
        <v>0</v>
      </c>
      <c r="L13" s="8">
        <v>0</v>
      </c>
      <c r="M13" s="8">
        <f>SUM(I13:L13)</f>
        <v>756.25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s="43" t="s">
        <v>45</v>
      </c>
      <c r="C14" s="18" t="s">
        <v>49</v>
      </c>
      <c r="D14" s="12" t="s">
        <v>29</v>
      </c>
      <c r="E14" s="16" t="s">
        <v>50</v>
      </c>
      <c r="F14" s="3"/>
      <c r="G14" s="8">
        <v>394</v>
      </c>
      <c r="H14" s="8">
        <f>G14*12</f>
        <v>4728</v>
      </c>
      <c r="I14" s="8">
        <f>(G14/12)*11</f>
        <v>361.1666666666667</v>
      </c>
      <c r="J14" s="8">
        <f t="shared" si="4"/>
        <v>343.75</v>
      </c>
      <c r="K14" s="8">
        <v>0</v>
      </c>
      <c r="L14" s="8">
        <v>0</v>
      </c>
      <c r="M14" s="8">
        <f>SUM(I14:L14)</f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>
        <v>10</v>
      </c>
      <c r="B15" s="43" t="s">
        <v>46</v>
      </c>
      <c r="C15" s="18" t="s">
        <v>49</v>
      </c>
      <c r="D15" s="12" t="s">
        <v>29</v>
      </c>
      <c r="E15" s="16" t="s">
        <v>50</v>
      </c>
      <c r="F15" s="3"/>
      <c r="G15" s="8">
        <v>394</v>
      </c>
      <c r="H15" s="8">
        <f>G15*12</f>
        <v>4728</v>
      </c>
      <c r="I15" s="8">
        <f>(G15/12)*11</f>
        <v>361.1666666666667</v>
      </c>
      <c r="J15" s="8">
        <f t="shared" si="4"/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>
        <v>11</v>
      </c>
      <c r="B16" s="43" t="s">
        <v>47</v>
      </c>
      <c r="C16" s="18" t="s">
        <v>49</v>
      </c>
      <c r="D16" s="12" t="s">
        <v>29</v>
      </c>
      <c r="E16" s="16" t="s">
        <v>50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 t="shared" si="4"/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>
        <v>12</v>
      </c>
      <c r="B17" s="43" t="s">
        <v>48</v>
      </c>
      <c r="C17" s="18" t="s">
        <v>49</v>
      </c>
      <c r="D17" s="12" t="s">
        <v>29</v>
      </c>
      <c r="E17" s="16" t="s">
        <v>50</v>
      </c>
      <c r="F17" s="3"/>
      <c r="G17" s="8">
        <v>394</v>
      </c>
      <c r="H17" s="8">
        <f t="shared" si="1"/>
        <v>4728</v>
      </c>
      <c r="I17" s="8">
        <f t="shared" si="2"/>
        <v>361.1666666666667</v>
      </c>
      <c r="J17" s="8">
        <f t="shared" si="4"/>
        <v>343.75</v>
      </c>
      <c r="K17" s="8">
        <v>0</v>
      </c>
      <c r="L17" s="8">
        <v>0</v>
      </c>
      <c r="M17" s="8">
        <f t="shared" si="3"/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28" t="s">
        <v>17</v>
      </c>
      <c r="B18" s="29"/>
      <c r="C18" s="30"/>
      <c r="D18" s="17"/>
      <c r="E18" s="17"/>
      <c r="F18" s="17"/>
      <c r="G18" s="13">
        <f aca="true" t="shared" si="5" ref="G18:M18">SUM(G6:G17)</f>
        <v>5899</v>
      </c>
      <c r="H18" s="13">
        <f t="shared" si="5"/>
        <v>70788</v>
      </c>
      <c r="I18" s="13">
        <f t="shared" si="5"/>
        <v>5407.416666666668</v>
      </c>
      <c r="J18" s="13">
        <f t="shared" si="5"/>
        <v>3781.25</v>
      </c>
      <c r="K18" s="13">
        <f t="shared" si="5"/>
        <v>0</v>
      </c>
      <c r="L18" s="13">
        <f t="shared" si="5"/>
        <v>0</v>
      </c>
      <c r="M18" s="13">
        <f t="shared" si="5"/>
        <v>9188.666666666666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34.5" customHeight="1">
      <c r="A19" s="25" t="s">
        <v>0</v>
      </c>
      <c r="B19" s="26"/>
      <c r="C19" s="26"/>
      <c r="D19" s="26"/>
      <c r="E19" s="26"/>
      <c r="F19" s="26"/>
      <c r="G19" s="26"/>
      <c r="H19" s="26"/>
      <c r="I19" s="27"/>
      <c r="J19" s="33">
        <v>43555</v>
      </c>
      <c r="K19" s="34"/>
      <c r="L19" s="34"/>
      <c r="M19" s="3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34.5" customHeight="1">
      <c r="A20" s="25" t="s">
        <v>4</v>
      </c>
      <c r="B20" s="26"/>
      <c r="C20" s="26"/>
      <c r="D20" s="26"/>
      <c r="E20" s="26"/>
      <c r="F20" s="26"/>
      <c r="G20" s="26"/>
      <c r="H20" s="26"/>
      <c r="I20" s="27"/>
      <c r="J20" s="36" t="s">
        <v>5</v>
      </c>
      <c r="K20" s="34"/>
      <c r="L20" s="34"/>
      <c r="M20" s="3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4.5" customHeight="1">
      <c r="A21" s="25" t="s">
        <v>3</v>
      </c>
      <c r="B21" s="26"/>
      <c r="C21" s="26"/>
      <c r="D21" s="26"/>
      <c r="E21" s="26"/>
      <c r="F21" s="26"/>
      <c r="G21" s="26"/>
      <c r="H21" s="26"/>
      <c r="I21" s="27"/>
      <c r="J21" s="37" t="s">
        <v>34</v>
      </c>
      <c r="K21" s="38"/>
      <c r="L21" s="38"/>
      <c r="M21" s="39"/>
      <c r="N21" s="1"/>
    </row>
    <row r="22" spans="1:14" ht="34.5" customHeight="1">
      <c r="A22" s="25" t="s">
        <v>8</v>
      </c>
      <c r="B22" s="26"/>
      <c r="C22" s="26"/>
      <c r="D22" s="26"/>
      <c r="E22" s="26"/>
      <c r="F22" s="26"/>
      <c r="G22" s="26"/>
      <c r="H22" s="26"/>
      <c r="I22" s="27"/>
      <c r="J22" s="36" t="s">
        <v>38</v>
      </c>
      <c r="K22" s="34"/>
      <c r="L22" s="34"/>
      <c r="M22" s="35"/>
      <c r="N22" s="1"/>
    </row>
    <row r="23" spans="1:14" ht="34.5" customHeight="1">
      <c r="A23" s="25" t="s">
        <v>1</v>
      </c>
      <c r="B23" s="26"/>
      <c r="C23" s="26"/>
      <c r="D23" s="26"/>
      <c r="E23" s="26"/>
      <c r="F23" s="26"/>
      <c r="G23" s="26"/>
      <c r="H23" s="26"/>
      <c r="I23" s="27"/>
      <c r="J23" s="40" t="s">
        <v>39</v>
      </c>
      <c r="K23" s="41"/>
      <c r="L23" s="41"/>
      <c r="M23" s="42"/>
      <c r="N23" s="1"/>
    </row>
    <row r="24" spans="1:14" ht="34.5" customHeight="1">
      <c r="A24" s="25" t="s">
        <v>2</v>
      </c>
      <c r="B24" s="26"/>
      <c r="C24" s="26"/>
      <c r="D24" s="26"/>
      <c r="E24" s="26"/>
      <c r="F24" s="26"/>
      <c r="G24" s="26"/>
      <c r="H24" s="26"/>
      <c r="I24" s="27"/>
      <c r="J24" s="36">
        <v>62343088</v>
      </c>
      <c r="K24" s="34"/>
      <c r="L24" s="34"/>
      <c r="M24" s="35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5" t="s">
        <v>25</v>
      </c>
      <c r="B26" s="10"/>
    </row>
    <row r="27" spans="1:5" s="1" customFormat="1" ht="15">
      <c r="A27" s="14" t="s">
        <v>27</v>
      </c>
      <c r="B27" s="14"/>
      <c r="C27" s="14"/>
      <c r="D27" s="14"/>
      <c r="E27" s="14"/>
    </row>
    <row r="28" spans="1:5" s="1" customFormat="1" ht="15">
      <c r="A28" s="14" t="s">
        <v>26</v>
      </c>
      <c r="B28" s="14"/>
      <c r="C28" s="14"/>
      <c r="D28" s="14"/>
      <c r="E28" s="14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8">
    <mergeCell ref="A23:I23"/>
    <mergeCell ref="A24:I24"/>
    <mergeCell ref="J19:M19"/>
    <mergeCell ref="J20:M20"/>
    <mergeCell ref="J21:M21"/>
    <mergeCell ref="J22:M22"/>
    <mergeCell ref="J23:M23"/>
    <mergeCell ref="J24:M24"/>
    <mergeCell ref="A21:I21"/>
    <mergeCell ref="A22:I22"/>
    <mergeCell ref="A1:M1"/>
    <mergeCell ref="A3:M3"/>
    <mergeCell ref="A2:M2"/>
    <mergeCell ref="I4:M4"/>
    <mergeCell ref="A19:I19"/>
    <mergeCell ref="A20:I20"/>
    <mergeCell ref="A18:C18"/>
    <mergeCell ref="A4:H4"/>
  </mergeCells>
  <hyperlinks>
    <hyperlink ref="J23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2020-02-19T14:09:22Z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